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bookViews>
    <workbookView xWindow="0" yWindow="0" windowWidth="25200" windowHeight="11685" tabRatio="382"/>
  </bookViews>
  <sheets>
    <sheet name="IT" sheetId="4" r:id="rId1"/>
  </sheets>
  <definedNames>
    <definedName name="Excel_BuiltIn_Print_Titles" localSheetId="0">IT!$A$1:$I$4</definedName>
    <definedName name="_xlnm.Print_Titles" localSheetId="0">IT!$1:$4</definedName>
  </definedNames>
  <calcPr calcId="145621"/>
</workbook>
</file>

<file path=xl/calcChain.xml><?xml version="1.0" encoding="utf-8"?>
<calcChain xmlns="http://schemas.openxmlformats.org/spreadsheetml/2006/main">
  <c r="G7" i="4" l="1"/>
  <c r="H7" i="4" s="1"/>
  <c r="G8" i="4"/>
  <c r="H8" i="4"/>
  <c r="G9" i="4"/>
  <c r="H9" i="4" s="1"/>
  <c r="G10" i="4"/>
  <c r="H10" i="4" s="1"/>
  <c r="G11" i="4"/>
  <c r="H11" i="4" s="1"/>
  <c r="G12" i="4"/>
  <c r="H12" i="4" s="1"/>
  <c r="G13" i="4"/>
  <c r="H13" i="4" s="1"/>
  <c r="G14" i="4"/>
  <c r="H14" i="4"/>
  <c r="G15" i="4"/>
  <c r="H15" i="4" s="1"/>
  <c r="G16" i="4"/>
  <c r="H16" i="4" s="1"/>
  <c r="G17" i="4"/>
  <c r="H17" i="4" s="1"/>
  <c r="G18" i="4"/>
  <c r="H18" i="4" s="1"/>
  <c r="G19" i="4"/>
  <c r="H19" i="4" s="1"/>
  <c r="G20" i="4"/>
  <c r="H20" i="4" s="1"/>
  <c r="G21" i="4"/>
  <c r="H21" i="4" s="1"/>
  <c r="G22" i="4"/>
  <c r="H22" i="4"/>
  <c r="G23" i="4"/>
  <c r="H23" i="4" s="1"/>
  <c r="G24" i="4"/>
  <c r="H24" i="4" s="1"/>
  <c r="G25" i="4"/>
  <c r="H25" i="4" s="1"/>
  <c r="G26" i="4"/>
  <c r="H26" i="4" s="1"/>
  <c r="G27" i="4"/>
  <c r="H27" i="4" s="1"/>
  <c r="G6" i="4" l="1"/>
  <c r="G28" i="4" s="1"/>
  <c r="H6" i="4" l="1"/>
  <c r="H28" i="4" s="1"/>
</calcChain>
</file>

<file path=xl/sharedStrings.xml><?xml version="1.0" encoding="utf-8"?>
<sst xmlns="http://schemas.openxmlformats.org/spreadsheetml/2006/main" count="63" uniqueCount="62">
  <si>
    <t>Pol.</t>
  </si>
  <si>
    <t>ks</t>
  </si>
  <si>
    <t>Celkem:</t>
  </si>
  <si>
    <t>Název</t>
  </si>
  <si>
    <t>typové (modelové) označení položky</t>
  </si>
  <si>
    <t>Jednotková cena bez DPH</t>
  </si>
  <si>
    <t>Cena celkem bez DPH</t>
  </si>
  <si>
    <t>Cena celkem s DPH</t>
  </si>
  <si>
    <t>LEGENDA:</t>
  </si>
  <si>
    <t>8a</t>
  </si>
  <si>
    <t>8b</t>
  </si>
  <si>
    <t>15a</t>
  </si>
  <si>
    <t>15b</t>
  </si>
  <si>
    <t>PC učebna</t>
  </si>
  <si>
    <t>Audio vybavení učebny</t>
  </si>
  <si>
    <t>Dataprojektor Full HD</t>
  </si>
  <si>
    <t>Tabule</t>
  </si>
  <si>
    <t>Notebooky do uč FyP (12) a BiL (16)</t>
  </si>
  <si>
    <t>Dataprojektor FyP</t>
  </si>
  <si>
    <t>PC učitelský do BiL</t>
  </si>
  <si>
    <t>Monitor k učitelskému PC do BiL</t>
  </si>
  <si>
    <t xml:space="preserve">Komplet interaktivní tabule na posuvném stojanu s ozvučením </t>
  </si>
  <si>
    <t>Dataprojektor ChP</t>
  </si>
  <si>
    <t>Přenosný (kapesní) dataprojektor</t>
  </si>
  <si>
    <t>Přenosný miniprojektor</t>
  </si>
  <si>
    <t>Žákovský tablet + obal</t>
  </si>
  <si>
    <t>Outdoor kamera + základní příslušenství</t>
  </si>
  <si>
    <r>
      <t xml:space="preserve"> Hudební v</t>
    </r>
    <r>
      <rPr>
        <sz val="11"/>
        <rFont val="Calibri"/>
        <family val="2"/>
        <charset val="238"/>
      </rPr>
      <t>ideorekordér</t>
    </r>
  </si>
  <si>
    <t>Stativ</t>
  </si>
  <si>
    <t>Grafický tablet</t>
  </si>
  <si>
    <t>Robotická stavebnice</t>
  </si>
  <si>
    <t>Software pro zpracování digit. fotografií</t>
  </si>
  <si>
    <t>Software pro práci s vektorovou grafikou</t>
  </si>
  <si>
    <t>3D tiskárna</t>
  </si>
  <si>
    <t>Popis</t>
  </si>
  <si>
    <t>Minimální technické požadavky. Technologie: 3LCD nebo DLP. Rozlišení: WUXGA, 1920 x 1200, 16 : 10, full HD. Světelný výkon:5.000 lumenů- 3.800 lumenů (ekonomický) v souladu s normou IDMS15.4. Kontrast: 15.000 : 1. Objektiv: zoom - Manual, faktor: 1 - 1,6. Reproduktor: ano. Rozhraní: USB 2.0 typu A, USB 2.0 typu B, RS-232C, Ethernetové rozhraní (100 Base-TX / 10 Base-T), rozhraní Gigabit Ethernet, VGA vstup (2x), VGA výstup, HDMI vstup (2x), kompozitní vstup, RGB vstup (2x), RGB výstup, MHL, audiovýstup, stereofonní konektor mini-jack, audiovstup, stereofonní konektor mini-jack (2x), bezdrátová síť LAN b/g/n (2,4 GHz) (volitelně), bezdrátová síť LAN IEEE 802.11a/b/g/n/ac. Dálkové ovládání: ANO. Projekční vzdálenost: 1 m – 9 m. Velikost obrazu: Úhlopříčka 1 m – 7 m. Napájení: AC 100-240 V/50 Hz. Druh zboží - pouze nové. 
Záruka: 36 měsíců u dodavatele nebo 8.000 h, lampa: 12 měsíců nebo 1.000 h.</t>
  </si>
  <si>
    <t>Požadovaná konfigurace (uvedeny minimální hodnoty). LCD Full HD monitor. Úhlopříčka displeje - 23". Maximální rozlišení - 1920 × 1080. Poměr stran - 16 : 9. Technologie podsvícení: LED. Typ panelu – IPS.  Obnovovací frekvence - 60 Hz. Grafické vstupy - HDMI, 1 zvukový výstup, 4 porty USB 3.0. Stojan s možností nastavení výšky, náklonu, vodorovného a svislého natočení a s vestavěným vedením kabelů. Druh zboží - pouze nové.</t>
  </si>
  <si>
    <t>Minimální technické požadavky. Rozlišení videa/snímkování: Full HD / 30 fps. Objektiv: 120°, světelnost od F 1.8. Typ snímače: CMOS. Nastavení expozice: automatika i ruční. Displej: LCD úhlopříčka 6.5 cm, 230000 px. Paměťová karta: micro SD, SDHC, SDXC, Memory Stick. Audio: stereofonní mikrofon x/y 120°, možnost připojení externího mikrofonu přes MIC IN. Ovládání:SmartPhonem: Ano (po nainstalování aplikace). Rozhraní: konektor pro sluchátka, audio vstup (linkový), Micro HDMI, Wi-FI. Druh zboží - pouze nové.</t>
  </si>
  <si>
    <t>Stativ – Materiál: hliník, Typ skládací - tripod (3 nohy), Hmotnost: max. 1.5 kg, Nosnost: min. 2 kg, Rychloupínací destička: ANO, Minimální rozložená výška: 140 cm, Minimální složená výška:60 cm. Druh zboží - pouze nové.</t>
  </si>
  <si>
    <t>Minimální technické požadavky. Každá robotická stavebnice musí  obsahovat: Konstrukční díly: min. 400 kusů - uložené v kontejneru s pořadači. Programová řídící jednotka: ANO. Dobíjecí baterie: ANO. Síťový adaptér: ANO. Podpora technologie Bluetooth: ANO. Minimální počet sestavitelných robotů z jedné stavebnice: 5. Grafické prostředí programování: ANO. Vstupní porty: 4. Výstupní porty: 3 . Displej na řídící jednotnce: ANO . Stavebnice musí obsahovat: 3 x servomotor s interním polohovým senzorem.  2 x tlakový senzor, 1 x zvukový senzor, 1x ultrazvukový nebo infračervený senzor pro měření vzdálenosti a detekci objektů, 1x světelný senzor a barevný senzor (k vyhodnocení úrovně intenzity osvětlení a rozlišení min. 8 barev), 1x gyroskop (s přesností +/- 3°, 2x dotykový senzor (tlačítka), 1 x vzdálený infračervený senzor (maják) pro dálkové ovládání robota . Příslušenství: Kabel k propojení a programování počítače s řídící jednotkou, konektorové vodiče (propoje), tištěný návod, software na programování řídící jednotky. Druh zboží - pouze nové.</t>
  </si>
  <si>
    <t>Minimální technické požadavky. Technologie: DLP. Rozlišení: Full HD 1920x1080. Formát obrazu: 16:9. Světelný výkon: 5400 ANSI. Typ lampy/světelný zdroj:
Laserová dioda bez obsahu rtuti, kontrast dynamický: 100000:1. Objektiv: zoom. Reproduktor: ano 2x10 W. Rozhraní: 2 ks HDMI, VGA, LAN–RJ45,  3.5 mm stereo jack pro audio výstup, Kompozitní video RCA, USB. Projekční vzdálenost: 1 m – 8 m. Velikost obrazu (úhlopříčka): 26,6" – 302". Napájení: AC 100-240 V/50 Hz. Druh zboží - pouze nové.</t>
  </si>
  <si>
    <t xml:space="preserve">Minimální technické požadavky. Technologie: DLP – LED lampa. Rozlišení: 1280x800. Formát obrazu: 16:10. Světelný výkon: 800 ANSI (lm). Kontrast: 20000:1. Objektiv: zoom (digitální). Reproduktor: ano. Rozhraní: HDMI s podporor MHL, D-SUB (VGA), USB, Audio jack . Životnost lampy 20000 hodin. Čtečka karet: ANO, SD card. Projekční vzdálenost: od 0,5 m – 3,4 m. Velikost obrazu (úhlopříčka): 0,45 m - 3,4 m. Napájení: ze síťového adaptéru nebo přímo ze sítě 230 V/50 Hz. Bateriové napájení: ANO. Druh zboží - pouze nové. </t>
  </si>
  <si>
    <t>Minimální požadavky. Technologie: DLP – LED lampa. Rozlišení: 854 x 480 (nativní). Formát obrazu: 16:10 (16:9).  Světelný výkon: 150 ANSI (lm). Kontrast: 1000:1.  Reproduktor: ano. Rozhraní: HDMI s podporor MHL,  USB, Audio jack. Životnost lampy: 20000 hodin. Napájecí adaptér: ANO. Bateriové napájení: ANO, baterie: Li-Ion nabíjecí, min. 3500 mAh. Projekční vzdálenost: 0,6 m – 2 m. Velikost obrazu: 70 cm - 250 cm. Napájení: ze síťového adaptéru i baterie. Druh zboží - pouze nové.</t>
  </si>
  <si>
    <t>Minimální technické požadavky. Úhlopříčka displeje: 10", IPS, kapacitní. Rozlišení: 1920 x 1200 px. Počet jader procesoru: 8. Frekvence procesoru: 1.5 GHz. Vnitřní pamět: 32 GB. Operační paměť (RAM): 2 GB, Slot pro SD kartu: ANO – Micro SD. Operační systém: Android. Funkce: Wi-Fi, BlueTooth, GPS, 4G LTE. Rozlišení fotoaparátu: 8 Mpx. Baterie: 7000 mAh nebo výdrž 9 hodin. USB micro: ANO. Vstup (výstup) pro sluchátka: ANO. Napájení: ze síťového adaptéru, baterie. Druh zboží - pouze nové.</t>
  </si>
  <si>
    <t>Minimální technické požadavky. Rozlišení videa/snímkování: 4K videa (3840 x 2160 px)/ 60 fps. Rozlišení videa/snímkování: Full HD / 240 fps. Stabilizace videa:  ANO – optická. Možnost fotografování: ANO. Rozlišení pro fotky: 12 Mpx. RAW pro fotografie: ANO. HDR fotografie: ANO. Záznam zvuku: ANO. Úhel záběru: 170° (s možností 90° a 127°). Hlasové ovládání: ANO. Displej: ANO - 2" barevný, dotykový. Vodotěsná: ANO - 10 m. Micro SDHC: ANO. Funkce, rozhraní: Wi-Fi, Bluetooth, USB (mini nebo micro). GPS: ANO (pro záznam polohy). Možnost rozšíření o příslušenství: Držák na kolo, přilbu, tělo. Další funkce: Možnost časosběrných snímků. Druh zboží - pouze nové.</t>
  </si>
  <si>
    <t>Balík  profesionálních nástrojů pro práci s vektorovou grafikou. Tvorba vektorových ilustrací a stránkový zlom. Profesionální úpravy obrázků, umožňuje retušování a vylepšování fotografií. Správa písem, umožňuje vyhledávání, uspořádávání a zobrazování náhledů lokálních písem i písem online.  Fonty je možné používat, aniž by musely být v počítači nainstalovány. Převádění rastrů na upravitelnou vektorovou grafiku. Celoobrazovkový prohlížeč poskytující přístup k digitálnímu obsahu sady a k nové službě Výměna obsahu a umožňující v počítači nebo v místní síti vyhledat prvky, které doplní návrh. Vytváření návrhů s využitím moderních technologií: zařízení s perem a zařízení s podporou dotykového ovládání, monitorů Ultra HD 5K. Nástroj pro snímání umožňující kliknutím ukládat snímky obrazovky počítače. Návrh, implementace a správa webových stránek.</t>
  </si>
  <si>
    <t>Podporované platformy: kompatibilní se stávajícím systémem Windows využívaným va škole. Technologie - FFF (FDM). Minimální průměr tiskové struny - 2,85 mm. Minimální velikost tiskové komory - 223 x 223 x 305 mm. Výška vrstvy - 0,02 — 0,6 mm. Datový vstup - SD karta. Další parametry - min. 1 tryska, min. 1 extrudér, průměr trysky - 0,25 / 0,4 / 0,6 / 0,8 mm, vyhřívaná podložka, skleněná stavební podložka, vyměnitelná tisková hlava, maximální teplota trysky - 260 °C, maximální teplota podložky - 100 °C, rychlost tisku - 10 – 300 mm/s. Průhledné čelní sklo. Druh zboží - pouze nové.</t>
  </si>
  <si>
    <t xml:space="preserve">Multilicence software pro úpravu fotografií. Prohlížení katalogu dle lokace. Seskupování podobných fotek. Možnost hromadných úprav fotografií.  Import fotek na pozadí. Podpora odpojitelných disků. Našeptávač vyhledávání. Hromadné přejmenování souborů. Katalog pro rychlou práci s fotkami. Úpravy fotek. Plnohodnotná práce s vrstvami (umožňuje kombinovat více obrázků v jednom souboru a každý opakovaně upravovat i při dalším otevření souboru). Sekce pro oblíbené nástroje. Přechodové filtry. Srovnání linií. Nedestruktivní úpravy. Efekt Olejomalba. Automatické úpravy fotek. Komiksový filtr. Sdílení a publikace.  Výroba a tisk fotopředmětů. Integrace alb z Facebooku. Integrace cloudových úložišť . Rychlé sdílení celých alb. Tvorba videa z fotek. Odesílání pohlednic z programu. Další funkce. Průběžné přidávání nových funkcí.  Editace PDF. Aktualizace a opravy chyb. Podpora 4K rozlišení.  Trvalá multilicence.
</t>
  </si>
  <si>
    <t>Gymnázium Ústí nad Orlicí</t>
  </si>
  <si>
    <t>T. G. Masaryka 106, 562 01 Ústí nad Orlicí</t>
  </si>
  <si>
    <t>Projekt : Gymnázium Ústí nad Orlicí - vybudování nové laboratoře a vybavení laboratoří přírodovědných předmětů</t>
  </si>
  <si>
    <t>Zesilovač (minimální technické požadavky) - Počet kanálů: 5. Program sound field: 2 kanály. Minimální výstupní výkon RMS: 2 x 90 W. Frekvenční rozsah: 20 Hz – 20 KHz. Výstupní impedance: 4 W více. Automatický pohotovostní režim: ANO. Dálkový ovladač: ANO. Napájení: AC 100-240 V/50 Hz. Video funkce - Výstup: 4K. 1080P/24P: ANO. 3D přes HDMI: ANO. Přenos přes vstup HDMI: ANO. A/V SYNC: ANO – fixní. Rozhraní - IN/OUT konektory;  Vstup/výstup videa HDMI® (4/1); vstup kompozitního videa (2); výstup kompozitního monitoru (1); volitelný vstup videa (2); koax. Vstup digitálního (optika) audia (1) ;vstup analogového audia (4); výstup pro sluchátka; USB (1x iPhone/WM); MHL (1x). Formát dekódování - DTS® HD/Dolby®TruHD/Dolby® Digital+: ANO/ANO/ANO. Dolby® Digital/DTS®: ANO/ANO. Dolby® Digital EX: ANO. DTS-ES™: ANO. DTS 96/24™: ANO. Dolby® Pro Logic®: ANO. Dolby® Pro Logic® II: ANO. Dolby® Dual MoNo: ANO. 96k/24Bit PCM: ANO. Soustava reproduktorů  - Přední reproduktor: 2 ks, impedance 4 W, příkon předního reproduktoru: 130 W, Bass Reflex: ANO, systém: třípasmový. Středový reproduktor: 1 ks, impedance: 4 W, příkon předního reproduktoru: 145 W, systém jednopásmový. Reproduktor s prostorovým zvukem:příkon předního reproduktoru: 130 W, Bass Reflex: ANO, systém jednopásmový. Druh zboží - pouze nové.</t>
  </si>
  <si>
    <t>Promítací plátno</t>
  </si>
  <si>
    <t>Úhlopříčka - min. 100" max. 110" Poměr stran - 16 : 9, min. rozměry plátna - 130 x 230 cm. Materiál plátna – CineWhite. Typ plátna - pevný rám  Druh zboží - pouze nové.</t>
  </si>
  <si>
    <t>Materiál tabule - bilý keramický povrch. Materiál rámu tabule - hliníkový rám. Rozměry tabule v cm - min. 180 x 120 cm max. 190 x 130 cm. Druh zboží - pouze nové.</t>
  </si>
  <si>
    <t>Dodávka IT a AV techniky - položkový rozpočet</t>
  </si>
  <si>
    <t>Minimální technické požadavky. Úhlopříčka displeje: 15,6", barevný IPS. Rozlišení: 3840 x 2160 px. Pozorovací uhel: 178°/178° (verikálně i horizontálně). Počet zobrazitelných barev: 16.7 milionu. Počet jader procesoru: 4 (threads). Frekvence procesoru: 1.5 GHz. CPU Benchmark: min. 2400. Vnitřní pamět: 64 GB. Operační paměť (RAM):  4 GB. Pero: bezdrátové, 2048 úrovní tlaku s rozpoznáním náklonu. Slot pro SD kartu: ANO – Micro SD. Rozhraní: USB, USB-C minidisplay port. Funkce: Wi-Fi, BlueTooth. Rozlišení fotoaparátu: 8 Mpx. Baterie: Výdrž 4 hodiny. Napájení: ze síťového adaptéru, baterie. Druh zboží - pouze nové.</t>
  </si>
  <si>
    <t>Interaktivní tabule včetně instalace.  Ovládání tabule - dotykem s možností psaní a ovládání jak dotykem, tak popisovačem (perem). Použitá snímací technologie nesmí vyžadovat  výhradní použití speciálních technických pomůcek (per) pro ovládání tabule, 4-kamerová snímací technologie pro přesný dotyk. Dva současné dotyky ( gesta ), nebo dva současné dotyky pro psaní, nebo dva současné dotyky pro psaní a ovládání. V dodávce dvě pera ( pasivní, bezbateriová, bezúdržbová ). Aktivní polička, řešící přepínání psaní/dotyku/mazání, na poličce vyhrazená tlačítka kalibrace, pravého tlačítka myši, virtuální klávesnice. Formát velikosti interaktivní tabule v poměru 16:10. Maximální velikost aktivní plochy interaktivní tabule - 198x118 cm. Záruka - min. 60 měsíců. Instalace interaktivní tabule - kabelové rozvody v nástěnných a nášlapných lištách včetně příslušenství v min. rozsahu: USB připojení, napájení. Napájení vedeno v  liště a přerušeno vypínačem s doutnavkou, napájení umožňující současné připojení až 5-ti spotřebičů s možností jejich současného centrálního vypnutí. Součástí instalace bude revizní zpráva k rozšíření elektrických obvodů. Rozvody budou vyvedeny do místa určeném odběratelem a to včetně zapojení k PC.
Software  - umožňuje přímou integraci dalších zařízení – vizualizér, hlasovací zařízení. Umožňuje práci s objekty, obrázky, flashovými soubory, obsahuje galerie, má integrovaný odpovědní systém. Součástí dodávky bude software SMART Notebook, dodávka jiného software by mohla vést k dalším nákladů ohledně zaškolení uživatelů a problémům s kompatibilitou s již používanými a vytvořenými zdroji pro výuku.Ozvučení učebny včetně instalace -  stereo ozvučení -  min. výkon 2x10W. Integrované ovládání hlasitosti na čelní stěně spřažené s vypínačem, externí zdroj. Držáky na zeď a na interaktivní tabuli.  Záruka min 24 měsíců. Instalace ozvučení - kabelové rozvody v nástěnných a nášlapných lištách včetně příslušenství v min. rozsahu: audio připojení, napájení.Dataprojektor včetně instalace - technologie zobrazení: 3LCD. Nativní rozlišení XGA (1280x800 bodů). Formát 16:10, pevný zoom. Ultrakrátká projekční vzdálenost, projekční poměr max 0,31:1. Světelný tok min 3200 ANSI lm, kontrast min 10000:1, životnost lampy 4000 hod v běžném režimu svícení ( ne ECO ). Přímá projekce ( bez odrazného zrcadla ). Dodávka projektoru včetně originální nástěnného držáku od stejného výrobce jako je projektor. Záruka min 36 měsíců stroj a 36 měsíců lampa. Instalace projektoru - kabelové rozvody v nástěnných a nášlapných lištách včetně příslušenství v min. rozsahu: VGA/HDMI připojení, napájení. Napájení vedeno v  liště a přerušeno vypínačem s doutnavkou, napájení umožňující současné připojení až 5-ti spotřebičů s možností jejich současného centrálního vypnutí. Součástí instalace bude revizní zpráva k rozšíření elektrických obvodů. Rozvody budou vyvedeny do místa určeném odběratelem a to včetně zapojení k PC. Druh zboží - pouze nové.</t>
  </si>
  <si>
    <t>Požadovaná konfigurace (uvedeny minimální hodnoty). Provedení All in One. Operační systém - legální trvalá licence profesionálního operačního systému
kompatibilní se stávajícím systémem Windows využívaným na škole pro správu a práci v doméně, předinstalovaný v 64bitové nejaktuálnější verzi. CPU - požadovaný procesor musí dosáhnout hodnoty alespoň 8000 v testu benchmark CPU Passmark. 4 cores,  3.40 GHz. 
RAM - 8 GB, DDR4. Hardisk: SSD 256 GB. Displej - LCD panel: 21,5", 16:9 FHD (1920 x 1080) LED, webkamera. Síť: konektor RJ-45. Porty - 2x USB 2.0, 2x USB 3.0, RJ45, HDMI, Port: DisplayPort, audio výstup,  čtečka paměťových karet. Bezdrátová klávesnice a myš . Záruka - 36 měsíců. Druh zboží - pouze nové.</t>
  </si>
  <si>
    <t>Operační systém - legální trvalá licence profesionálního operačního systému
kompatibilní se stávajícím systémem Windows využívaným na škole pro správu a práci v doméně, předinstalovaný v 64bitové nejaktuálnější verzi.  CPU -  požadovaný procesor musí dosáhnout hodnoty alespoň 10 700 v testu benchmark CPU Passmark. 4 cores,  3.60 GHz.  RAM -  12 GB DDR4, pevný disk  1TB. Grafika - 2 GB GDDR5. Min. hodnota 4 500 v testu benchmark na https://www.videocardbenchmark.net/.  Síť - Giga LAN on board 10/100/1000M. Porty  - HDMI, 2x USB 2.0, 2 x USB 3.0, LAN, 3-in-1 audio, 7-in-1 card reader, 3 x USB 3.0, 2-in-1 audio.  Klávesnice, myš - Ultraslim Plus Wireless klávesnice + myš. Optická mechanika. Záruka -  36 měsíců. Druh zboží - pouze nové.</t>
  </si>
  <si>
    <t>Požadovaná konfigurace (uvedeny minimální hodnoty). Operační systém - legální trvalá licence profesionálního operačního systému kompatibilní se stávajícím systémem Windows využívaným na škole pro správu a práci v doméně, předinstalovaný v 64bitové nejaktuálnější verzi. Notebook s FullHD IPS matným displejem min. 17" a LED podsvícením, výkon CPU min. 8200 bodu dle nezávislého testu cpubenchmark.net, grafická karta s 2GB paměti DDR5, operační paměť 16GB DDR4, pevný PCIe SSD s kapacitou 256GB, Gbit síťová karta, WiFi stadardu ac (2x2) + BT4.2, min. video výstup 1x VGA a 1x HDMI, 1x USB-C, 2x USB 3.1 a 1x USB 2.0, čtečka otisků prstů, čtečka SD karet, podsvícena klávesnice s numerickou části.  Bezdrátová Bluetooth myš. Záruka  36 měsíců. Druh zboží - pouze nové</t>
  </si>
  <si>
    <t>vyplní dodavatel o zakázku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</si>
</sst>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quot; Kč&quot;"/>
    <numFmt numFmtId="165" formatCode="#,##0.\-"/>
  </numFmts>
  <fonts count="16" x14ac:knownFonts="1">
    <font>
      <sz val="11"/>
      <color indexed="8"/>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indexed="8"/>
      <name val="Calibri"/>
      <family val="2"/>
      <charset val="238"/>
    </font>
    <font>
      <sz val="10"/>
      <name val="Calibri"/>
      <family val="2"/>
      <charset val="238"/>
    </font>
    <font>
      <sz val="11"/>
      <name val="Calibri"/>
      <family val="2"/>
      <charset val="238"/>
    </font>
    <font>
      <sz val="11"/>
      <color theme="1"/>
      <name val="Calibri"/>
      <family val="2"/>
      <charset val="238"/>
      <scheme val="minor"/>
    </font>
    <font>
      <u/>
      <sz val="11"/>
      <color theme="10"/>
      <name val="Calibri"/>
      <family val="2"/>
      <charset val="238"/>
    </font>
    <font>
      <b/>
      <sz val="14"/>
      <color rgb="FFC00000"/>
      <name val="Calibri"/>
      <family val="2"/>
      <charset val="238"/>
    </font>
    <font>
      <sz val="14"/>
      <color rgb="FFC00000"/>
      <name val="Calibri"/>
      <family val="2"/>
      <charset val="238"/>
    </font>
    <font>
      <sz val="11"/>
      <color rgb="FFC00000"/>
      <name val="Calibri"/>
      <family val="2"/>
      <charset val="238"/>
    </font>
    <font>
      <sz val="11"/>
      <color theme="1"/>
      <name val="Calibri"/>
      <family val="2"/>
      <charset val="238"/>
    </font>
  </fonts>
  <fills count="6">
    <fill>
      <patternFill patternType="none"/>
    </fill>
    <fill>
      <patternFill patternType="gray125"/>
    </fill>
    <fill>
      <patternFill patternType="solid">
        <fgColor rgb="FFFFFF00"/>
        <bgColor indexed="64"/>
      </patternFill>
    </fill>
    <fill>
      <patternFill patternType="solid">
        <fgColor theme="2"/>
        <bgColor indexed="23"/>
      </patternFill>
    </fill>
    <fill>
      <patternFill patternType="solid">
        <fgColor theme="2"/>
        <bgColor indexed="22"/>
      </patternFill>
    </fill>
    <fill>
      <patternFill patternType="solid">
        <fgColor theme="2"/>
        <bgColor indexed="64"/>
      </patternFill>
    </fill>
  </fills>
  <borders count="12">
    <border>
      <left/>
      <right/>
      <top/>
      <bottom/>
      <diagonal/>
    </border>
    <border>
      <left/>
      <right/>
      <top/>
      <bottom style="thin">
        <color indexed="8"/>
      </bottom>
      <diagonal/>
    </border>
    <border>
      <left/>
      <right/>
      <top style="thin">
        <color indexed="8"/>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11" fillId="0" borderId="0" applyNumberFormat="0" applyFill="0" applyBorder="0" applyAlignment="0" applyProtection="0">
      <alignment vertical="top"/>
      <protection locked="0"/>
    </xf>
    <xf numFmtId="0" fontId="10" fillId="0" borderId="0"/>
    <xf numFmtId="0" fontId="6" fillId="0" borderId="0"/>
  </cellStyleXfs>
  <cellXfs count="70">
    <xf numFmtId="0" fontId="0" fillId="0" borderId="0" xfId="0"/>
    <xf numFmtId="0" fontId="7" fillId="0" borderId="0" xfId="0" applyFont="1" applyAlignment="1" applyProtection="1">
      <alignment horizontal="left"/>
    </xf>
    <xf numFmtId="0" fontId="7" fillId="0" borderId="0" xfId="0" applyFont="1" applyProtection="1"/>
    <xf numFmtId="0" fontId="7" fillId="0" borderId="0" xfId="0" applyFont="1" applyAlignment="1" applyProtection="1">
      <alignment horizontal="center" vertical="center"/>
    </xf>
    <xf numFmtId="164" fontId="7" fillId="0" borderId="0" xfId="0" applyNumberFormat="1" applyFont="1" applyAlignment="1" applyProtection="1">
      <alignment horizontal="right" vertical="center"/>
    </xf>
    <xf numFmtId="164" fontId="7" fillId="0" borderId="0" xfId="0" applyNumberFormat="1" applyFont="1" applyAlignment="1" applyProtection="1">
      <alignment horizontal="right"/>
    </xf>
    <xf numFmtId="0" fontId="0" fillId="0" borderId="1" xfId="0" applyFont="1" applyBorder="1" applyAlignment="1" applyProtection="1">
      <alignment horizontal="left"/>
    </xf>
    <xf numFmtId="0" fontId="0" fillId="0" borderId="1" xfId="0" applyFont="1" applyBorder="1" applyAlignment="1" applyProtection="1">
      <alignment horizontal="center" vertical="center"/>
    </xf>
    <xf numFmtId="164" fontId="0" fillId="0" borderId="1" xfId="0" applyNumberFormat="1" applyFont="1" applyBorder="1" applyAlignment="1" applyProtection="1">
      <alignment horizontal="right" vertical="center"/>
    </xf>
    <xf numFmtId="164" fontId="0" fillId="0" borderId="1" xfId="0" applyNumberFormat="1" applyFont="1" applyBorder="1" applyAlignment="1" applyProtection="1">
      <alignment horizontal="right"/>
    </xf>
    <xf numFmtId="164" fontId="0" fillId="0" borderId="0" xfId="0" applyNumberFormat="1" applyFont="1" applyBorder="1" applyAlignment="1" applyProtection="1">
      <alignment horizontal="right"/>
    </xf>
    <xf numFmtId="0" fontId="12" fillId="0" borderId="0" xfId="0" applyFont="1" applyProtection="1"/>
    <xf numFmtId="0" fontId="13" fillId="0" borderId="0" xfId="0" applyFont="1" applyAlignment="1" applyProtection="1">
      <alignment horizontal="left"/>
    </xf>
    <xf numFmtId="0" fontId="13" fillId="0" borderId="0" xfId="0" applyFont="1" applyAlignment="1" applyProtection="1">
      <alignment horizontal="center" vertical="center"/>
    </xf>
    <xf numFmtId="164" fontId="13" fillId="0" borderId="0" xfId="0" applyNumberFormat="1" applyFont="1" applyAlignment="1" applyProtection="1">
      <alignment horizontal="right" vertical="center"/>
    </xf>
    <xf numFmtId="164" fontId="13" fillId="0" borderId="0" xfId="0" applyNumberFormat="1" applyFont="1" applyAlignment="1" applyProtection="1">
      <alignment horizontal="right"/>
    </xf>
    <xf numFmtId="164" fontId="13" fillId="0" borderId="2" xfId="0" applyNumberFormat="1" applyFont="1" applyBorder="1" applyAlignment="1" applyProtection="1">
      <alignment horizontal="right"/>
    </xf>
    <xf numFmtId="0" fontId="12" fillId="0" borderId="0" xfId="0" applyFont="1" applyAlignment="1" applyProtection="1">
      <alignment horizontal="left" vertical="top"/>
    </xf>
    <xf numFmtId="0" fontId="12" fillId="0" borderId="0" xfId="0" applyFont="1" applyAlignment="1" applyProtection="1">
      <alignment vertical="top"/>
    </xf>
    <xf numFmtId="0" fontId="12" fillId="0" borderId="0" xfId="0" applyFont="1" applyAlignment="1" applyProtection="1">
      <alignment horizontal="center" vertical="top"/>
    </xf>
    <xf numFmtId="164" fontId="13" fillId="0" borderId="0" xfId="0" applyNumberFormat="1" applyFont="1" applyAlignment="1" applyProtection="1">
      <alignment horizontal="right" vertical="top"/>
    </xf>
    <xf numFmtId="0" fontId="0" fillId="0" borderId="0" xfId="0" applyProtection="1"/>
    <xf numFmtId="0" fontId="0" fillId="0" borderId="0" xfId="0" applyFont="1" applyProtection="1"/>
    <xf numFmtId="0" fontId="13" fillId="0" borderId="0" xfId="0" applyFont="1" applyProtection="1"/>
    <xf numFmtId="0" fontId="13" fillId="0" borderId="0" xfId="0" applyFont="1" applyAlignment="1" applyProtection="1">
      <alignment vertical="top"/>
    </xf>
    <xf numFmtId="0" fontId="0" fillId="0" borderId="0" xfId="0" applyFont="1" applyAlignment="1" applyProtection="1">
      <alignment vertical="center" wrapText="1"/>
    </xf>
    <xf numFmtId="0" fontId="0" fillId="0" borderId="0" xfId="0" applyFont="1" applyBorder="1" applyProtection="1"/>
    <xf numFmtId="0" fontId="14" fillId="0" borderId="0" xfId="0" applyFont="1" applyProtection="1"/>
    <xf numFmtId="0" fontId="0" fillId="0" borderId="0" xfId="0" applyBorder="1" applyProtection="1"/>
    <xf numFmtId="0" fontId="0" fillId="0" borderId="0" xfId="0" applyFont="1" applyAlignment="1" applyProtection="1">
      <alignment horizontal="center"/>
    </xf>
    <xf numFmtId="0" fontId="0" fillId="0" borderId="0" xfId="0" applyFont="1" applyAlignment="1" applyProtection="1">
      <alignment horizontal="left"/>
    </xf>
    <xf numFmtId="0" fontId="0" fillId="0" borderId="0" xfId="0" applyFont="1" applyAlignment="1" applyProtection="1">
      <alignment horizontal="center" vertical="center"/>
    </xf>
    <xf numFmtId="164" fontId="0" fillId="0" borderId="0" xfId="0" applyNumberFormat="1" applyFont="1" applyAlignment="1" applyProtection="1">
      <alignment horizontal="right" vertical="center"/>
    </xf>
    <xf numFmtId="164" fontId="0" fillId="0" borderId="0" xfId="0" applyNumberFormat="1" applyFont="1" applyAlignment="1" applyProtection="1">
      <alignment horizontal="right"/>
    </xf>
    <xf numFmtId="165" fontId="8" fillId="2" borderId="3" xfId="0" applyNumberFormat="1" applyFont="1" applyFill="1" applyBorder="1" applyAlignment="1" applyProtection="1">
      <alignment horizontal="right" vertical="center" wrapText="1"/>
    </xf>
    <xf numFmtId="0" fontId="0" fillId="3" borderId="4" xfId="0" applyFont="1" applyFill="1" applyBorder="1" applyAlignment="1" applyProtection="1">
      <alignment horizontal="center"/>
    </xf>
    <xf numFmtId="0" fontId="0" fillId="3" borderId="5" xfId="0" applyFont="1" applyFill="1" applyBorder="1" applyAlignment="1" applyProtection="1">
      <alignment horizontal="center"/>
    </xf>
    <xf numFmtId="0" fontId="7" fillId="3" borderId="5" xfId="0" applyFont="1" applyFill="1" applyBorder="1" applyAlignment="1" applyProtection="1">
      <alignment horizontal="left" vertical="center"/>
    </xf>
    <xf numFmtId="0" fontId="7" fillId="3" borderId="5" xfId="0" applyFont="1" applyFill="1" applyBorder="1" applyAlignment="1" applyProtection="1">
      <alignment horizontal="center" vertical="center"/>
    </xf>
    <xf numFmtId="164" fontId="7" fillId="3" borderId="5" xfId="0" applyNumberFormat="1" applyFont="1" applyFill="1" applyBorder="1" applyAlignment="1" applyProtection="1">
      <alignment horizontal="right" vertical="center"/>
    </xf>
    <xf numFmtId="164" fontId="7" fillId="3" borderId="6" xfId="0" applyNumberFormat="1" applyFont="1" applyFill="1" applyBorder="1" applyAlignment="1" applyProtection="1">
      <alignment horizontal="right" vertical="center"/>
    </xf>
    <xf numFmtId="0" fontId="7" fillId="5" borderId="9" xfId="0" applyFont="1" applyFill="1" applyBorder="1" applyAlignment="1" applyProtection="1">
      <alignment horizontal="center" vertical="center" wrapText="1"/>
    </xf>
    <xf numFmtId="0" fontId="7" fillId="5" borderId="10" xfId="0" applyFont="1" applyFill="1" applyBorder="1" applyAlignment="1" applyProtection="1">
      <alignment horizontal="center" vertical="center" wrapText="1"/>
    </xf>
    <xf numFmtId="0" fontId="7" fillId="5" borderId="10" xfId="0" applyFont="1" applyFill="1" applyBorder="1" applyAlignment="1" applyProtection="1">
      <alignment horizontal="left" vertical="center" wrapText="1"/>
    </xf>
    <xf numFmtId="164" fontId="7" fillId="5" borderId="10" xfId="0" applyNumberFormat="1" applyFont="1" applyFill="1" applyBorder="1" applyAlignment="1" applyProtection="1">
      <alignment horizontal="center" vertical="center" wrapText="1"/>
    </xf>
    <xf numFmtId="164" fontId="7" fillId="4" borderId="11" xfId="0" applyNumberFormat="1" applyFont="1" applyFill="1" applyBorder="1" applyAlignment="1" applyProtection="1">
      <alignment horizontal="center" vertical="center" wrapText="1"/>
    </xf>
    <xf numFmtId="0" fontId="10" fillId="0" borderId="8" xfId="2" applyFont="1" applyBorder="1" applyAlignment="1" applyProtection="1">
      <alignment horizontal="left" vertical="top" wrapText="1"/>
    </xf>
    <xf numFmtId="0" fontId="10" fillId="0" borderId="7" xfId="2" applyFont="1" applyBorder="1" applyAlignment="1" applyProtection="1">
      <alignment horizontal="left" vertical="top" wrapText="1"/>
    </xf>
    <xf numFmtId="0" fontId="0" fillId="0" borderId="8" xfId="0" applyFont="1" applyBorder="1" applyAlignment="1" applyProtection="1">
      <alignment horizontal="center" vertical="top" wrapText="1"/>
    </xf>
    <xf numFmtId="0" fontId="0" fillId="0" borderId="7" xfId="0" applyFont="1" applyBorder="1" applyAlignment="1" applyProtection="1">
      <alignment horizontal="center" vertical="top" wrapText="1"/>
    </xf>
    <xf numFmtId="0" fontId="15" fillId="0" borderId="7" xfId="0" applyFont="1" applyBorder="1" applyAlignment="1" applyProtection="1">
      <alignment horizontal="center" vertical="top" wrapText="1"/>
    </xf>
    <xf numFmtId="0" fontId="0" fillId="2" borderId="8" xfId="0" applyFont="1" applyFill="1" applyBorder="1" applyAlignment="1" applyProtection="1">
      <alignment horizontal="left" vertical="top" wrapText="1"/>
      <protection locked="0"/>
    </xf>
    <xf numFmtId="0" fontId="10" fillId="0" borderId="8" xfId="2" applyFont="1" applyBorder="1" applyAlignment="1" applyProtection="1">
      <alignment horizontal="center" vertical="top" wrapText="1"/>
    </xf>
    <xf numFmtId="164" fontId="0" fillId="2" borderId="8" xfId="0" applyNumberFormat="1" applyFont="1" applyFill="1" applyBorder="1" applyAlignment="1" applyProtection="1">
      <alignment horizontal="right" vertical="top" wrapText="1"/>
      <protection locked="0"/>
    </xf>
    <xf numFmtId="164" fontId="0" fillId="0" borderId="8" xfId="0" applyNumberFormat="1" applyFont="1" applyBorder="1" applyAlignment="1" applyProtection="1">
      <alignment horizontal="right" vertical="top" wrapText="1"/>
    </xf>
    <xf numFmtId="164" fontId="0" fillId="4" borderId="8" xfId="0" applyNumberFormat="1" applyFont="1" applyFill="1" applyBorder="1" applyAlignment="1" applyProtection="1">
      <alignment horizontal="right" vertical="top" wrapText="1"/>
    </xf>
    <xf numFmtId="0" fontId="0" fillId="2" borderId="7" xfId="0" applyFont="1" applyFill="1" applyBorder="1" applyAlignment="1" applyProtection="1">
      <alignment horizontal="left" vertical="top" wrapText="1"/>
      <protection locked="0"/>
    </xf>
    <xf numFmtId="0" fontId="10" fillId="0" borderId="7" xfId="2" applyFont="1" applyBorder="1" applyAlignment="1" applyProtection="1">
      <alignment horizontal="center" vertical="top" wrapText="1"/>
    </xf>
    <xf numFmtId="164" fontId="0" fillId="2" borderId="7" xfId="0" applyNumberFormat="1" applyFont="1" applyFill="1" applyBorder="1" applyAlignment="1" applyProtection="1">
      <alignment horizontal="right" vertical="top" wrapText="1"/>
      <protection locked="0"/>
    </xf>
    <xf numFmtId="0" fontId="15" fillId="2" borderId="7" xfId="0" applyFont="1" applyFill="1" applyBorder="1" applyAlignment="1" applyProtection="1">
      <alignment horizontal="left" vertical="top" wrapText="1"/>
      <protection locked="0"/>
    </xf>
    <xf numFmtId="164" fontId="15" fillId="2" borderId="7" xfId="0" applyNumberFormat="1" applyFont="1" applyFill="1" applyBorder="1" applyAlignment="1" applyProtection="1">
      <alignment horizontal="right" vertical="top" wrapText="1"/>
      <protection locked="0"/>
    </xf>
    <xf numFmtId="0" fontId="6" fillId="0" borderId="7" xfId="3" applyFont="1" applyBorder="1" applyAlignment="1" applyProtection="1">
      <alignment horizontal="left" vertical="top" wrapText="1"/>
    </xf>
    <xf numFmtId="0" fontId="5" fillId="0" borderId="7" xfId="2" applyFont="1" applyBorder="1" applyAlignment="1" applyProtection="1">
      <alignment horizontal="left" vertical="top" wrapText="1"/>
    </xf>
    <xf numFmtId="0" fontId="6" fillId="0" borderId="7" xfId="3" applyFont="1" applyFill="1" applyBorder="1" applyAlignment="1" applyProtection="1">
      <alignment horizontal="left" vertical="top" wrapText="1"/>
    </xf>
    <xf numFmtId="0" fontId="4" fillId="0" borderId="7" xfId="2" applyFont="1" applyBorder="1" applyAlignment="1" applyProtection="1">
      <alignment horizontal="left" vertical="top" wrapText="1"/>
    </xf>
    <xf numFmtId="0" fontId="3" fillId="0" borderId="7" xfId="2" applyFont="1" applyBorder="1" applyAlignment="1" applyProtection="1">
      <alignment horizontal="left" vertical="top" wrapText="1"/>
    </xf>
    <xf numFmtId="0" fontId="2" fillId="0" borderId="8" xfId="2" applyFont="1" applyBorder="1" applyAlignment="1" applyProtection="1">
      <alignment horizontal="left" vertical="top" wrapText="1"/>
    </xf>
    <xf numFmtId="0" fontId="2" fillId="0" borderId="7" xfId="2" applyFont="1" applyBorder="1" applyAlignment="1" applyProtection="1">
      <alignment horizontal="left" vertical="top" wrapText="1"/>
    </xf>
    <xf numFmtId="0" fontId="1" fillId="0" borderId="7" xfId="2" applyFont="1" applyBorder="1" applyAlignment="1" applyProtection="1">
      <alignment horizontal="left" vertical="center" wrapText="1"/>
    </xf>
    <xf numFmtId="0" fontId="1" fillId="0" borderId="0" xfId="2" applyFont="1" applyFill="1" applyBorder="1" applyAlignment="1" applyProtection="1">
      <alignment horizontal="left" vertical="center" wrapText="1"/>
    </xf>
  </cellXfs>
  <cellStyles count="4">
    <cellStyle name="Hypertextový odkaz 2" xfId="1"/>
    <cellStyle name="Normální" xfId="0" builtinId="0"/>
    <cellStyle name="Normální 2" xfId="2"/>
    <cellStyle name="Normální 2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CC"/>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99999"/>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tabSelected="1" topLeftCell="A22" zoomScale="90" zoomScaleNormal="90" workbookViewId="0">
      <selection activeCell="C30" sqref="C30"/>
    </sheetView>
  </sheetViews>
  <sheetFormatPr defaultColWidth="11.5703125" defaultRowHeight="15" x14ac:dyDescent="0.25"/>
  <cols>
    <col min="1" max="1" width="9.28515625" style="29" customWidth="1"/>
    <col min="2" max="2" width="27.42578125" style="29" customWidth="1"/>
    <col min="3" max="3" width="102.7109375" style="30" customWidth="1"/>
    <col min="4" max="4" width="17.5703125" style="30" customWidth="1"/>
    <col min="5" max="5" width="5.7109375" style="31" customWidth="1"/>
    <col min="6" max="6" width="11.7109375" style="32" customWidth="1"/>
    <col min="7" max="7" width="9.5703125" style="33" customWidth="1"/>
    <col min="8" max="8" width="12.42578125" style="33" customWidth="1"/>
    <col min="9" max="9" width="9.140625" style="22" customWidth="1"/>
    <col min="10" max="16384" width="11.5703125" style="21"/>
  </cols>
  <sheetData>
    <row r="1" spans="1:8" s="2" customFormat="1" x14ac:dyDescent="0.25">
      <c r="A1" s="1" t="s">
        <v>48</v>
      </c>
      <c r="B1" s="1"/>
      <c r="E1" s="3"/>
      <c r="F1" s="4"/>
      <c r="G1" s="5"/>
      <c r="H1" s="5"/>
    </row>
    <row r="2" spans="1:8" x14ac:dyDescent="0.25">
      <c r="A2" s="6" t="s">
        <v>49</v>
      </c>
      <c r="B2" s="6"/>
      <c r="C2" s="6"/>
      <c r="D2" s="6"/>
      <c r="E2" s="7"/>
      <c r="F2" s="8"/>
      <c r="G2" s="9"/>
      <c r="H2" s="10"/>
    </row>
    <row r="3" spans="1:8" s="23" customFormat="1" ht="35.25" customHeight="1" x14ac:dyDescent="0.3">
      <c r="A3" s="11" t="s">
        <v>50</v>
      </c>
      <c r="B3" s="11"/>
      <c r="C3" s="12"/>
      <c r="D3" s="12"/>
      <c r="E3" s="13"/>
      <c r="F3" s="14"/>
      <c r="G3" s="15"/>
      <c r="H3" s="16"/>
    </row>
    <row r="4" spans="1:8" s="24" customFormat="1" ht="19.5" thickBot="1" x14ac:dyDescent="0.3">
      <c r="A4" s="17" t="s">
        <v>55</v>
      </c>
      <c r="B4" s="17"/>
      <c r="C4" s="18"/>
      <c r="D4" s="18"/>
      <c r="E4" s="19"/>
      <c r="F4" s="20"/>
      <c r="G4" s="20"/>
      <c r="H4" s="20"/>
    </row>
    <row r="5" spans="1:8" s="25" customFormat="1" ht="45.75" thickBot="1" x14ac:dyDescent="0.3">
      <c r="A5" s="41" t="s">
        <v>0</v>
      </c>
      <c r="B5" s="43" t="s">
        <v>3</v>
      </c>
      <c r="C5" s="43" t="s">
        <v>34</v>
      </c>
      <c r="D5" s="43" t="s">
        <v>4</v>
      </c>
      <c r="E5" s="42" t="s">
        <v>1</v>
      </c>
      <c r="F5" s="44" t="s">
        <v>5</v>
      </c>
      <c r="G5" s="44" t="s">
        <v>6</v>
      </c>
      <c r="H5" s="45" t="s">
        <v>7</v>
      </c>
    </row>
    <row r="6" spans="1:8" ht="156" customHeight="1" x14ac:dyDescent="0.25">
      <c r="A6" s="48">
        <v>1</v>
      </c>
      <c r="B6" s="46" t="s">
        <v>13</v>
      </c>
      <c r="C6" s="66" t="s">
        <v>58</v>
      </c>
      <c r="D6" s="51"/>
      <c r="E6" s="52">
        <v>17</v>
      </c>
      <c r="F6" s="53"/>
      <c r="G6" s="54">
        <f>E6*F6</f>
        <v>0</v>
      </c>
      <c r="H6" s="55">
        <f>G6*1.21</f>
        <v>0</v>
      </c>
    </row>
    <row r="7" spans="1:8" ht="186.75" customHeight="1" x14ac:dyDescent="0.25">
      <c r="A7" s="49">
        <v>2</v>
      </c>
      <c r="B7" s="47" t="s">
        <v>14</v>
      </c>
      <c r="C7" s="62" t="s">
        <v>51</v>
      </c>
      <c r="D7" s="56"/>
      <c r="E7" s="57">
        <v>1</v>
      </c>
      <c r="F7" s="58"/>
      <c r="G7" s="54">
        <f t="shared" ref="G7:G27" si="0">E7*F7</f>
        <v>0</v>
      </c>
      <c r="H7" s="55">
        <f t="shared" ref="H7:H27" si="1">G7*1.21</f>
        <v>0</v>
      </c>
    </row>
    <row r="8" spans="1:8" s="27" customFormat="1" ht="85.5" customHeight="1" x14ac:dyDescent="0.25">
      <c r="A8" s="50">
        <v>3</v>
      </c>
      <c r="B8" s="47" t="s">
        <v>15</v>
      </c>
      <c r="C8" s="62" t="s">
        <v>40</v>
      </c>
      <c r="D8" s="59"/>
      <c r="E8" s="57">
        <v>1</v>
      </c>
      <c r="F8" s="60"/>
      <c r="G8" s="54">
        <f t="shared" si="0"/>
        <v>0</v>
      </c>
      <c r="H8" s="55">
        <f t="shared" si="1"/>
        <v>0</v>
      </c>
    </row>
    <row r="9" spans="1:8" s="27" customFormat="1" ht="47.25" customHeight="1" x14ac:dyDescent="0.25">
      <c r="A9" s="50">
        <v>4</v>
      </c>
      <c r="B9" s="61" t="s">
        <v>52</v>
      </c>
      <c r="C9" s="62" t="s">
        <v>53</v>
      </c>
      <c r="D9" s="59"/>
      <c r="E9" s="57">
        <v>1</v>
      </c>
      <c r="F9" s="60"/>
      <c r="G9" s="54">
        <f t="shared" si="0"/>
        <v>0</v>
      </c>
      <c r="H9" s="55">
        <f t="shared" si="1"/>
        <v>0</v>
      </c>
    </row>
    <row r="10" spans="1:8" s="27" customFormat="1" ht="34.5" customHeight="1" x14ac:dyDescent="0.25">
      <c r="A10" s="50">
        <v>5</v>
      </c>
      <c r="B10" s="63" t="s">
        <v>16</v>
      </c>
      <c r="C10" s="62" t="s">
        <v>54</v>
      </c>
      <c r="D10" s="59"/>
      <c r="E10" s="57">
        <v>1</v>
      </c>
      <c r="F10" s="60"/>
      <c r="G10" s="54">
        <f t="shared" si="0"/>
        <v>0</v>
      </c>
      <c r="H10" s="55">
        <f t="shared" si="1"/>
        <v>0</v>
      </c>
    </row>
    <row r="11" spans="1:8" s="27" customFormat="1" ht="142.5" customHeight="1" x14ac:dyDescent="0.25">
      <c r="A11" s="50">
        <v>6</v>
      </c>
      <c r="B11" s="47" t="s">
        <v>17</v>
      </c>
      <c r="C11" s="68" t="s">
        <v>60</v>
      </c>
      <c r="D11" s="59"/>
      <c r="E11" s="57">
        <v>28</v>
      </c>
      <c r="F11" s="60"/>
      <c r="G11" s="54">
        <f t="shared" si="0"/>
        <v>0</v>
      </c>
      <c r="H11" s="55">
        <f t="shared" si="1"/>
        <v>0</v>
      </c>
    </row>
    <row r="12" spans="1:8" s="27" customFormat="1" ht="150" customHeight="1" x14ac:dyDescent="0.25">
      <c r="A12" s="50">
        <v>7</v>
      </c>
      <c r="B12" s="47" t="s">
        <v>18</v>
      </c>
      <c r="C12" s="62" t="s">
        <v>35</v>
      </c>
      <c r="D12" s="59"/>
      <c r="E12" s="57">
        <v>1</v>
      </c>
      <c r="F12" s="60"/>
      <c r="G12" s="54">
        <f t="shared" si="0"/>
        <v>0</v>
      </c>
      <c r="H12" s="55">
        <f t="shared" si="1"/>
        <v>0</v>
      </c>
    </row>
    <row r="13" spans="1:8" s="27" customFormat="1" ht="155.25" customHeight="1" x14ac:dyDescent="0.25">
      <c r="A13" s="50" t="s">
        <v>9</v>
      </c>
      <c r="B13" s="47" t="s">
        <v>19</v>
      </c>
      <c r="C13" s="67" t="s">
        <v>59</v>
      </c>
      <c r="D13" s="59"/>
      <c r="E13" s="57">
        <v>1</v>
      </c>
      <c r="F13" s="60"/>
      <c r="G13" s="54">
        <f t="shared" si="0"/>
        <v>0</v>
      </c>
      <c r="H13" s="55">
        <f t="shared" si="1"/>
        <v>0</v>
      </c>
    </row>
    <row r="14" spans="1:8" s="27" customFormat="1" ht="70.5" customHeight="1" x14ac:dyDescent="0.25">
      <c r="A14" s="50" t="s">
        <v>10</v>
      </c>
      <c r="B14" s="47" t="s">
        <v>20</v>
      </c>
      <c r="C14" s="62" t="s">
        <v>36</v>
      </c>
      <c r="D14" s="59"/>
      <c r="E14" s="57">
        <v>1</v>
      </c>
      <c r="F14" s="60"/>
      <c r="G14" s="54">
        <f t="shared" si="0"/>
        <v>0</v>
      </c>
      <c r="H14" s="55">
        <f t="shared" si="1"/>
        <v>0</v>
      </c>
    </row>
    <row r="15" spans="1:8" s="27" customFormat="1" ht="409.5" x14ac:dyDescent="0.25">
      <c r="A15" s="50">
        <v>9</v>
      </c>
      <c r="B15" s="47" t="s">
        <v>21</v>
      </c>
      <c r="C15" s="65" t="s">
        <v>57</v>
      </c>
      <c r="D15" s="59"/>
      <c r="E15" s="57">
        <v>1</v>
      </c>
      <c r="F15" s="60"/>
      <c r="G15" s="54">
        <f t="shared" si="0"/>
        <v>0</v>
      </c>
      <c r="H15" s="55">
        <f t="shared" si="1"/>
        <v>0</v>
      </c>
    </row>
    <row r="16" spans="1:8" s="27" customFormat="1" ht="147.75" customHeight="1" x14ac:dyDescent="0.25">
      <c r="A16" s="50">
        <v>10</v>
      </c>
      <c r="B16" s="47" t="s">
        <v>22</v>
      </c>
      <c r="C16" s="62" t="s">
        <v>35</v>
      </c>
      <c r="D16" s="59"/>
      <c r="E16" s="57">
        <v>1</v>
      </c>
      <c r="F16" s="60"/>
      <c r="G16" s="54">
        <f t="shared" si="0"/>
        <v>0</v>
      </c>
      <c r="H16" s="55">
        <f t="shared" si="1"/>
        <v>0</v>
      </c>
    </row>
    <row r="17" spans="1:9" s="27" customFormat="1" ht="87" customHeight="1" x14ac:dyDescent="0.25">
      <c r="A17" s="50">
        <v>11</v>
      </c>
      <c r="B17" s="47" t="s">
        <v>23</v>
      </c>
      <c r="C17" s="62" t="s">
        <v>41</v>
      </c>
      <c r="D17" s="59"/>
      <c r="E17" s="57">
        <v>3</v>
      </c>
      <c r="F17" s="60"/>
      <c r="G17" s="54">
        <f t="shared" si="0"/>
        <v>0</v>
      </c>
      <c r="H17" s="55">
        <f t="shared" si="1"/>
        <v>0</v>
      </c>
    </row>
    <row r="18" spans="1:9" s="27" customFormat="1" ht="87" customHeight="1" x14ac:dyDescent="0.25">
      <c r="A18" s="50">
        <v>12</v>
      </c>
      <c r="B18" s="47" t="s">
        <v>24</v>
      </c>
      <c r="C18" s="62" t="s">
        <v>42</v>
      </c>
      <c r="D18" s="59"/>
      <c r="E18" s="57">
        <v>3</v>
      </c>
      <c r="F18" s="60"/>
      <c r="G18" s="54">
        <f t="shared" si="0"/>
        <v>0</v>
      </c>
      <c r="H18" s="55">
        <f t="shared" si="1"/>
        <v>0</v>
      </c>
    </row>
    <row r="19" spans="1:9" s="27" customFormat="1" ht="87.75" customHeight="1" x14ac:dyDescent="0.25">
      <c r="A19" s="50">
        <v>13</v>
      </c>
      <c r="B19" s="47" t="s">
        <v>25</v>
      </c>
      <c r="C19" s="62" t="s">
        <v>43</v>
      </c>
      <c r="D19" s="59"/>
      <c r="E19" s="57">
        <v>8</v>
      </c>
      <c r="F19" s="60"/>
      <c r="G19" s="54">
        <f t="shared" si="0"/>
        <v>0</v>
      </c>
      <c r="H19" s="55">
        <f t="shared" si="1"/>
        <v>0</v>
      </c>
    </row>
    <row r="20" spans="1:9" s="27" customFormat="1" ht="101.25" customHeight="1" x14ac:dyDescent="0.25">
      <c r="A20" s="50">
        <v>14</v>
      </c>
      <c r="B20" s="47" t="s">
        <v>26</v>
      </c>
      <c r="C20" s="62" t="s">
        <v>44</v>
      </c>
      <c r="D20" s="59"/>
      <c r="E20" s="57">
        <v>1</v>
      </c>
      <c r="F20" s="60"/>
      <c r="G20" s="54">
        <f t="shared" si="0"/>
        <v>0</v>
      </c>
      <c r="H20" s="55">
        <f t="shared" si="1"/>
        <v>0</v>
      </c>
    </row>
    <row r="21" spans="1:9" s="27" customFormat="1" ht="84" customHeight="1" x14ac:dyDescent="0.25">
      <c r="A21" s="50" t="s">
        <v>11</v>
      </c>
      <c r="B21" s="47" t="s">
        <v>27</v>
      </c>
      <c r="C21" s="62" t="s">
        <v>37</v>
      </c>
      <c r="D21" s="59"/>
      <c r="E21" s="57">
        <v>1</v>
      </c>
      <c r="F21" s="60"/>
      <c r="G21" s="54">
        <f t="shared" si="0"/>
        <v>0</v>
      </c>
      <c r="H21" s="55">
        <f t="shared" si="1"/>
        <v>0</v>
      </c>
    </row>
    <row r="22" spans="1:9" s="27" customFormat="1" ht="38.25" customHeight="1" x14ac:dyDescent="0.25">
      <c r="A22" s="50" t="s">
        <v>12</v>
      </c>
      <c r="B22" s="47" t="s">
        <v>28</v>
      </c>
      <c r="C22" s="62" t="s">
        <v>38</v>
      </c>
      <c r="D22" s="59"/>
      <c r="E22" s="57">
        <v>1</v>
      </c>
      <c r="F22" s="60"/>
      <c r="G22" s="54">
        <f t="shared" si="0"/>
        <v>0</v>
      </c>
      <c r="H22" s="55">
        <f t="shared" si="1"/>
        <v>0</v>
      </c>
    </row>
    <row r="23" spans="1:9" s="27" customFormat="1" ht="100.5" customHeight="1" x14ac:dyDescent="0.25">
      <c r="A23" s="50">
        <v>16</v>
      </c>
      <c r="B23" s="47" t="s">
        <v>29</v>
      </c>
      <c r="C23" s="64" t="s">
        <v>56</v>
      </c>
      <c r="D23" s="59"/>
      <c r="E23" s="57">
        <v>2</v>
      </c>
      <c r="F23" s="60"/>
      <c r="G23" s="54">
        <f t="shared" si="0"/>
        <v>0</v>
      </c>
      <c r="H23" s="55">
        <f t="shared" si="1"/>
        <v>0</v>
      </c>
    </row>
    <row r="24" spans="1:9" s="27" customFormat="1" ht="162" customHeight="1" x14ac:dyDescent="0.25">
      <c r="A24" s="50">
        <v>17</v>
      </c>
      <c r="B24" s="47" t="s">
        <v>30</v>
      </c>
      <c r="C24" s="62" t="s">
        <v>39</v>
      </c>
      <c r="D24" s="59"/>
      <c r="E24" s="57">
        <v>15</v>
      </c>
      <c r="F24" s="60"/>
      <c r="G24" s="54">
        <f t="shared" si="0"/>
        <v>0</v>
      </c>
      <c r="H24" s="55">
        <f t="shared" si="1"/>
        <v>0</v>
      </c>
    </row>
    <row r="25" spans="1:9" s="27" customFormat="1" ht="146.25" customHeight="1" x14ac:dyDescent="0.25">
      <c r="A25" s="50">
        <v>18</v>
      </c>
      <c r="B25" s="47" t="s">
        <v>31</v>
      </c>
      <c r="C25" s="62" t="s">
        <v>47</v>
      </c>
      <c r="D25" s="59"/>
      <c r="E25" s="57">
        <v>1</v>
      </c>
      <c r="F25" s="60"/>
      <c r="G25" s="54">
        <f t="shared" si="0"/>
        <v>0</v>
      </c>
      <c r="H25" s="55">
        <f t="shared" si="1"/>
        <v>0</v>
      </c>
    </row>
    <row r="26" spans="1:9" s="27" customFormat="1" ht="129.75" customHeight="1" x14ac:dyDescent="0.25">
      <c r="A26" s="50">
        <v>19</v>
      </c>
      <c r="B26" s="47" t="s">
        <v>32</v>
      </c>
      <c r="C26" s="62" t="s">
        <v>45</v>
      </c>
      <c r="D26" s="59"/>
      <c r="E26" s="57">
        <v>34</v>
      </c>
      <c r="F26" s="60"/>
      <c r="G26" s="54">
        <f t="shared" si="0"/>
        <v>0</v>
      </c>
      <c r="H26" s="55">
        <f t="shared" si="1"/>
        <v>0</v>
      </c>
    </row>
    <row r="27" spans="1:9" s="27" customFormat="1" ht="102.75" customHeight="1" x14ac:dyDescent="0.25">
      <c r="A27" s="50">
        <v>20</v>
      </c>
      <c r="B27" s="47" t="s">
        <v>33</v>
      </c>
      <c r="C27" s="62" t="s">
        <v>46</v>
      </c>
      <c r="D27" s="59"/>
      <c r="E27" s="57">
        <v>1</v>
      </c>
      <c r="F27" s="60"/>
      <c r="G27" s="54">
        <f t="shared" si="0"/>
        <v>0</v>
      </c>
      <c r="H27" s="55">
        <f t="shared" si="1"/>
        <v>0</v>
      </c>
    </row>
    <row r="28" spans="1:9" s="28" customFormat="1" ht="27" customHeight="1" thickBot="1" x14ac:dyDescent="0.3">
      <c r="A28" s="35"/>
      <c r="B28" s="36"/>
      <c r="C28" s="37" t="s">
        <v>2</v>
      </c>
      <c r="D28" s="37"/>
      <c r="E28" s="38"/>
      <c r="F28" s="39"/>
      <c r="G28" s="39">
        <f>SUM(G6:G27)</f>
        <v>0</v>
      </c>
      <c r="H28" s="40">
        <f>SUM(H6:H27)</f>
        <v>0</v>
      </c>
      <c r="I28" s="26"/>
    </row>
    <row r="29" spans="1:9" ht="27" customHeight="1" thickBot="1" x14ac:dyDescent="0.3">
      <c r="A29" s="21"/>
      <c r="B29" s="21"/>
      <c r="C29" s="21"/>
      <c r="D29" s="21"/>
      <c r="E29" s="21"/>
      <c r="F29" s="21"/>
      <c r="G29" s="21"/>
      <c r="H29" s="21"/>
      <c r="I29" s="21"/>
    </row>
    <row r="30" spans="1:9" ht="27" customHeight="1" thickBot="1" x14ac:dyDescent="0.3">
      <c r="A30" s="34" t="s">
        <v>8</v>
      </c>
      <c r="B30" s="69" t="s">
        <v>61</v>
      </c>
      <c r="C30" s="21"/>
      <c r="D30" s="21"/>
      <c r="E30" s="21"/>
      <c r="F30" s="21"/>
      <c r="G30" s="21"/>
      <c r="H30" s="21"/>
    </row>
    <row r="31" spans="1:9" ht="27" customHeight="1" x14ac:dyDescent="0.25"/>
    <row r="32" spans="1:9" ht="27" customHeight="1" x14ac:dyDescent="0.25"/>
    <row r="33" ht="27" customHeight="1" x14ac:dyDescent="0.25"/>
    <row r="34" ht="27" customHeight="1" x14ac:dyDescent="0.25"/>
    <row r="35" ht="27" customHeight="1" x14ac:dyDescent="0.25"/>
  </sheetData>
  <sheetProtection selectLockedCells="1"/>
  <protectedRanges>
    <protectedRange sqref="D6:D27" name="Oblast1"/>
  </protectedRanges>
  <pageMargins left="0.70833333333333337" right="0.70833333333333337" top="0.78749999999999998" bottom="0.78749999999999998" header="0.51180555555555551" footer="0.31527777777777777"/>
  <pageSetup paperSize="9" scale="66" firstPageNumber="0" fitToHeight="0" orientation="landscape" r:id="rId1"/>
  <headerFooter alignWithMargins="0">
    <oddFooter xml:space="preserve">&amp;CMobiliář, část 1, Informační technologie a audiovozuální technika - Položkový rozpočet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IT</vt:lpstr>
      <vt:lpstr>IT!Excel_BuiltIn_Print_Titles</vt:lpstr>
      <vt:lpstr>IT!Názvy_tisku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Římánek Vladimír Ing.</dc:creator>
  <cp:lastModifiedBy>Pavel Menšl</cp:lastModifiedBy>
  <cp:lastPrinted>2018-03-28T06:58:08Z</cp:lastPrinted>
  <dcterms:created xsi:type="dcterms:W3CDTF">2018-02-28T07:43:56Z</dcterms:created>
  <dcterms:modified xsi:type="dcterms:W3CDTF">2018-05-30T13:46:21Z</dcterms:modified>
</cp:coreProperties>
</file>